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6" windowWidth="15480" windowHeight="11580"/>
  </bookViews>
  <sheets>
    <sheet name="Презентация из опыта работы" sheetId="15" r:id="rId1"/>
    <sheet name="СВОД_Учитель года" sheetId="10" state="hidden" r:id="rId2"/>
  </sheets>
  <calcPr calcId="144525"/>
</workbook>
</file>

<file path=xl/calcChain.xml><?xml version="1.0" encoding="utf-8"?>
<calcChain xmlns="http://schemas.openxmlformats.org/spreadsheetml/2006/main">
  <c r="H9" i="15" l="1"/>
  <c r="H10" i="15"/>
  <c r="H11" i="15"/>
  <c r="H12" i="15"/>
  <c r="H13" i="15"/>
  <c r="H17" i="15"/>
  <c r="H8" i="15" l="1"/>
  <c r="K7" i="10" l="1"/>
  <c r="L7" i="10"/>
  <c r="M7" i="10"/>
  <c r="N7" i="10"/>
  <c r="O7" i="10"/>
  <c r="P7" i="10"/>
  <c r="Q7" i="10"/>
  <c r="R7" i="10"/>
  <c r="S7" i="10"/>
  <c r="T7" i="10"/>
  <c r="K8" i="10"/>
  <c r="L8" i="10"/>
  <c r="M8" i="10"/>
  <c r="N8" i="10"/>
  <c r="O8" i="10"/>
  <c r="P8" i="10"/>
  <c r="Q8" i="10"/>
  <c r="R8" i="10"/>
  <c r="S8" i="10"/>
  <c r="T8" i="10"/>
  <c r="K9" i="10"/>
  <c r="L9" i="10"/>
  <c r="M9" i="10"/>
  <c r="N9" i="10"/>
  <c r="O9" i="10"/>
  <c r="P9" i="10"/>
  <c r="Q9" i="10"/>
  <c r="R9" i="10"/>
  <c r="S9" i="10"/>
  <c r="T9" i="10"/>
  <c r="K10" i="10"/>
  <c r="L10" i="10"/>
  <c r="M10" i="10"/>
  <c r="N10" i="10"/>
  <c r="O10" i="10"/>
  <c r="P10" i="10"/>
  <c r="Q10" i="10"/>
  <c r="R10" i="10"/>
  <c r="S10" i="10"/>
  <c r="T10" i="10"/>
  <c r="K11" i="10"/>
  <c r="L11" i="10"/>
  <c r="M11" i="10"/>
  <c r="N11" i="10"/>
  <c r="O11" i="10"/>
  <c r="P11" i="10"/>
  <c r="Q11" i="10"/>
  <c r="R11" i="10"/>
  <c r="S11" i="10"/>
  <c r="T11" i="10"/>
  <c r="K12" i="10"/>
  <c r="L12" i="10"/>
  <c r="M12" i="10"/>
  <c r="N12" i="10"/>
  <c r="O12" i="10"/>
  <c r="P12" i="10"/>
  <c r="Q12" i="10"/>
  <c r="R12" i="10"/>
  <c r="S12" i="10"/>
  <c r="T12" i="10"/>
  <c r="K13" i="10"/>
  <c r="L13" i="10"/>
  <c r="M13" i="10"/>
  <c r="N13" i="10"/>
  <c r="O13" i="10"/>
  <c r="P13" i="10"/>
  <c r="Q13" i="10"/>
  <c r="R13" i="10"/>
  <c r="S13" i="10"/>
  <c r="T13" i="10"/>
  <c r="K14" i="10"/>
  <c r="L14" i="10"/>
  <c r="M14" i="10"/>
  <c r="N14" i="10"/>
  <c r="O14" i="10"/>
  <c r="P14" i="10"/>
  <c r="Q14" i="10"/>
  <c r="R14" i="10"/>
  <c r="S14" i="10"/>
  <c r="T14" i="10"/>
  <c r="K15" i="10"/>
  <c r="L15" i="10"/>
  <c r="M15" i="10"/>
  <c r="N15" i="10"/>
  <c r="O15" i="10"/>
  <c r="P15" i="10"/>
  <c r="Q15" i="10"/>
  <c r="R15" i="10"/>
  <c r="S15" i="10"/>
  <c r="T15" i="10"/>
  <c r="L6" i="10"/>
  <c r="M6" i="10"/>
  <c r="N6" i="10"/>
  <c r="O6" i="10"/>
  <c r="P6" i="10"/>
  <c r="Q6" i="10"/>
  <c r="R6" i="10"/>
  <c r="S6" i="10"/>
  <c r="T6" i="10"/>
  <c r="K6" i="10"/>
  <c r="F7" i="10"/>
  <c r="G7" i="10"/>
  <c r="H7" i="10"/>
  <c r="I7" i="10"/>
  <c r="J7" i="10"/>
  <c r="F8" i="10"/>
  <c r="G8" i="10"/>
  <c r="H8" i="10"/>
  <c r="I8" i="10"/>
  <c r="J8" i="10"/>
  <c r="F9" i="10"/>
  <c r="G9" i="10"/>
  <c r="H9" i="10"/>
  <c r="I9" i="10"/>
  <c r="J9" i="10"/>
  <c r="F10" i="10"/>
  <c r="G10" i="10"/>
  <c r="H10" i="10"/>
  <c r="I10" i="10"/>
  <c r="J10" i="10"/>
  <c r="U10" i="10" s="1"/>
  <c r="F11" i="10"/>
  <c r="G11" i="10"/>
  <c r="H11" i="10"/>
  <c r="I11" i="10"/>
  <c r="J11" i="10"/>
  <c r="F12" i="10"/>
  <c r="G12" i="10"/>
  <c r="H12" i="10"/>
  <c r="I12" i="10"/>
  <c r="J12" i="10"/>
  <c r="F13" i="10"/>
  <c r="G13" i="10"/>
  <c r="H13" i="10"/>
  <c r="I13" i="10"/>
  <c r="J13" i="10"/>
  <c r="F14" i="10"/>
  <c r="G14" i="10"/>
  <c r="H14" i="10"/>
  <c r="I14" i="10"/>
  <c r="J14" i="10"/>
  <c r="U14" i="10" s="1"/>
  <c r="F15" i="10"/>
  <c r="G15" i="10"/>
  <c r="H15" i="10"/>
  <c r="I15" i="10"/>
  <c r="J15" i="10"/>
  <c r="U15" i="10" s="1"/>
  <c r="G6" i="10"/>
  <c r="H6" i="10"/>
  <c r="I6" i="10"/>
  <c r="J6" i="10"/>
  <c r="F6" i="10"/>
  <c r="U11" i="10" l="1"/>
  <c r="U13" i="10"/>
  <c r="U9" i="10"/>
  <c r="U7" i="10"/>
  <c r="U12" i="10"/>
  <c r="U8" i="10"/>
  <c r="U6" i="10"/>
</calcChain>
</file>

<file path=xl/sharedStrings.xml><?xml version="1.0" encoding="utf-8"?>
<sst xmlns="http://schemas.openxmlformats.org/spreadsheetml/2006/main" count="112" uniqueCount="100">
  <si>
    <t>№ п/п</t>
  </si>
  <si>
    <t>ФИО участника</t>
  </si>
  <si>
    <t>Должность (преподаваемый предмет)</t>
  </si>
  <si>
    <t>Уровень творчества, оригинальность раскрытия темы, подходов, предлагаемых решений</t>
  </si>
  <si>
    <t>Научно-методическое обоснование проекта</t>
  </si>
  <si>
    <t>Соответствие прилагаемых дополнительных материалов представленному опыту</t>
  </si>
  <si>
    <t>Техническая реализация (качество видео, звука, сочетание видеоряда, текста, звукового сопровождения, озвучивания, анимации). Общая продолжительность видеоинтервью составляет от 30 секунд до 3 минут</t>
  </si>
  <si>
    <t>Широта и масштабность взглядов на профессию</t>
  </si>
  <si>
    <t>Ясность и четкость аргументов представления профессионального достижения, оригинальность идеи и содержания (своеобразно, необычно, отличается от других)</t>
  </si>
  <si>
    <t xml:space="preserve">Выводы и рекомендации эксперта: </t>
  </si>
  <si>
    <t>Дата: _________________
ФИО эксперта: _________________                          Подпись: _______________________</t>
  </si>
  <si>
    <t>Результативность и продуктивность</t>
  </si>
  <si>
    <t>Логичность изложения информации. Языковое оформление: точность, доходчивость языка и стиля изложения рассуждений в видеоролике</t>
  </si>
  <si>
    <t>Актуальность и направленность</t>
  </si>
  <si>
    <t xml:space="preserve">Аргументированность предлагаемых решений, подходов, выводов </t>
  </si>
  <si>
    <t>Системность, форма представления результатов (новые виды технологий, методик, документации, монографии, статьи и т.д.)</t>
  </si>
  <si>
    <t>Инновационный потенциал (тиражируемость результатов проекта - обоснование перспектив)</t>
  </si>
  <si>
    <t xml:space="preserve">Грамотное языковое оформление проекта </t>
  </si>
  <si>
    <t>ОО</t>
  </si>
  <si>
    <r>
      <rPr>
        <b/>
        <sz val="6"/>
        <rFont val="Arial"/>
        <family val="2"/>
        <charset val="204"/>
      </rPr>
      <t>Примечание:</t>
    </r>
    <r>
      <rPr>
        <sz val="6"/>
        <rFont val="Arial"/>
        <family val="2"/>
        <charset val="204"/>
      </rPr>
      <t xml:space="preserve"> в соответствующей графе необходимо поставить оценочный балл.</t>
    </r>
  </si>
  <si>
    <t>Адрес интернет-ресурса</t>
  </si>
  <si>
    <t>Примечание</t>
  </si>
  <si>
    <t>СВОДНЫЙ БЛАНК по оценке материалов, представленных на заочный этап конкурса «Педагог года города Нижневартовска - 2021».
 Номинация «Учитель года»</t>
  </si>
  <si>
    <t>Вершинин Роман Александрович</t>
  </si>
  <si>
    <t>учитель физической культуры</t>
  </si>
  <si>
    <t>МБОУ «СШ № 15»</t>
  </si>
  <si>
    <t xml:space="preserve">https://www.vershinin-roman.com/ </t>
  </si>
  <si>
    <t>Григорьева Юлия Евгеньевна</t>
  </si>
  <si>
    <t>учитель истории и обществознания</t>
  </si>
  <si>
    <t>МБОУ «СШ № 31 с УИП ХЭП»</t>
  </si>
  <si>
    <t>Домбаева Татьяна Владимировна</t>
  </si>
  <si>
    <t>учитель английского языка</t>
  </si>
  <si>
    <t>МБОУ «СШ № 14»</t>
  </si>
  <si>
    <t>eng14-tvd.ucoz.net</t>
  </si>
  <si>
    <t xml:space="preserve">https://istorikgrig.ucoz.net/ </t>
  </si>
  <si>
    <t>Есипович Ирина Алексеевна</t>
  </si>
  <si>
    <t>Учитель начальных классов</t>
  </si>
  <si>
    <t>МБОУ «Гимназия № 1»</t>
  </si>
  <si>
    <t>Зиннатуллина Земфира Фанисовна</t>
  </si>
  <si>
    <t>учитель начальных классов</t>
  </si>
  <si>
    <t>МБОУ «СШ № 3»</t>
  </si>
  <si>
    <t>https://tgaleva.wixsite.com/zemfira-zinnatullina</t>
  </si>
  <si>
    <t>https://olga-kraynikova.wixsite.com/olga</t>
  </si>
  <si>
    <t>Крайникова Ольга Вячеславовна</t>
  </si>
  <si>
    <t>МБОУ «СШ № 23 с УИИЯ»</t>
  </si>
  <si>
    <t>https://nsportal.ru/kudryavtseva-natalya</t>
  </si>
  <si>
    <t>Кудрявцева Наталья Юрьевна</t>
  </si>
  <si>
    <t>МБОУ «СШ № 13»</t>
  </si>
  <si>
    <t>https://makarnatali10.blogspot.com/</t>
  </si>
  <si>
    <t>Макарова Наталья Владимировна</t>
  </si>
  <si>
    <t>МБОУ «СШ № 10»</t>
  </si>
  <si>
    <t>https://nsportal.ru/orinskaya-irina-viktorovna</t>
  </si>
  <si>
    <t>Оринская Ирина Викторовна</t>
  </si>
  <si>
    <t>учитель географии</t>
  </si>
  <si>
    <t>МБОУ «СШ № 30 с УИОП»</t>
  </si>
  <si>
    <t>Вербицкая Зоя Вячеславовна</t>
  </si>
  <si>
    <t>учитель русского языка и литературы</t>
  </si>
  <si>
    <t>МБОУ «СШ № 12»</t>
  </si>
  <si>
    <t>https://infourok.ru/user/esipovich-irina-alekseevna</t>
  </si>
  <si>
    <t>https://zoyaverbitskaya.wixsite.com/main</t>
  </si>
  <si>
    <t>1. Видеоинтервью</t>
  </si>
  <si>
    <t>2. Образовательный проект</t>
  </si>
  <si>
    <t xml:space="preserve">Всего по 1 конкурсному мероприятию (max=20 баллов) </t>
  </si>
  <si>
    <t xml:space="preserve">Всего по 2 конкурсному мероприятию (max=45 баллов) </t>
  </si>
  <si>
    <t xml:space="preserve">Общая сумма по конкурсным мероприятиям (max=65 баллов) </t>
  </si>
  <si>
    <r>
      <rPr>
        <b/>
        <sz val="6"/>
        <rFont val="Arial"/>
        <family val="2"/>
        <charset val="204"/>
      </rPr>
      <t xml:space="preserve">Шкала оценивания: </t>
    </r>
    <r>
      <rPr>
        <sz val="6"/>
        <rFont val="Arial"/>
        <family val="2"/>
        <charset val="204"/>
      </rPr>
      <t xml:space="preserve">
</t>
    </r>
    <r>
      <rPr>
        <b/>
        <sz val="6"/>
        <rFont val="Arial"/>
        <family val="2"/>
        <charset val="204"/>
      </rPr>
      <t>Испытание "Видеоинтервью"</t>
    </r>
    <r>
      <rPr>
        <sz val="6"/>
        <rFont val="Arial"/>
        <family val="2"/>
        <charset val="204"/>
      </rPr>
      <t xml:space="preserve">
4-5 баллов – четкая выраженность критерия
2-3 балла – критерий выражен в значительной степени
1 балл – критерий выражен в незначительной степени
0 баллов – отсутствие критерия
</t>
    </r>
    <r>
      <rPr>
        <b/>
        <sz val="6"/>
        <rFont val="Arial"/>
        <family val="2"/>
        <charset val="204"/>
      </rPr>
      <t>Испытание "Образовательный проект"</t>
    </r>
    <r>
      <rPr>
        <sz val="6"/>
        <rFont val="Arial"/>
        <family val="2"/>
        <charset val="204"/>
      </rPr>
      <t xml:space="preserve">
4-5 баллов – четкая выраженность критерия
2-3 балла – критерий выражен в значительной степени
1 балл – критерий выражен в незначительной степени
0 баллов – отсутствие критерия</t>
    </r>
  </si>
  <si>
    <t xml:space="preserve">Всего по конкурсному мероприятию (max=30 баллов) </t>
  </si>
  <si>
    <t xml:space="preserve">Критерии оценивания: 
10 баллов – четкая выраженность критерия
6-9 баллов – критерий выражен в значительной степени
1-5 баллов – критерий выражен в незначительной степени
0 баллов – отсутствие критерия
Максимальное кол-во баллов за оценивание – 30 баллов"   
</t>
  </si>
  <si>
    <t>1. Актуальность авторских находок, их инновационность</t>
  </si>
  <si>
    <t>2. Аргументированность авторских идей</t>
  </si>
  <si>
    <t>3. Возможность распространения и внедрения опыта</t>
  </si>
  <si>
    <t>Населенный пункт</t>
  </si>
  <si>
    <t>Должность</t>
  </si>
  <si>
    <r>
      <rPr>
        <b/>
        <sz val="11"/>
        <rFont val="Arial"/>
        <family val="2"/>
        <charset val="204"/>
      </rPr>
      <t>Примечание:</t>
    </r>
    <r>
      <rPr>
        <sz val="11"/>
        <rFont val="Arial"/>
        <family val="2"/>
        <charset val="204"/>
      </rPr>
      <t xml:space="preserve"> в соответствующей графе необходимо поставить оценочный балл.</t>
    </r>
  </si>
  <si>
    <t>Дата: _________________
ФИО эксперта: _____________________________________________________________________________              Подпись: _______________</t>
  </si>
  <si>
    <t xml:space="preserve">БЛАНК ЭКСПЕРТНОГО ЛИСТА
по оценке мероприятия «Презентация из опыта работы "У меня это хорошо получается"» педагога, представленного на очном этапе международного конкурса «Содружество молодых педагогов» в номинации «Педагоги общего образования»
</t>
  </si>
  <si>
    <t>Печерских Олеся Александровна</t>
  </si>
  <si>
    <t>Россия, ХМАО - Югра, г. Лангепас, Лангепасское городское муниципальное автономное общеобразовательное учреждение "Средняя общеобразовательная школа № 4"</t>
  </si>
  <si>
    <t>Abdikalykova Ulzhan Turealievna</t>
  </si>
  <si>
    <t xml:space="preserve">Казахстан, г. Астана, Лицей-интернат «Білім-Инновация» для одаренных юношей </t>
  </si>
  <si>
    <t>Королёва Анастасия Игоревна</t>
  </si>
  <si>
    <t>Байкин Никита Олегович</t>
  </si>
  <si>
    <t>Голубь Дмитрий Леонидович</t>
  </si>
  <si>
    <t>Россия, г. Пыть-Ях, Средняя общеобразовательная школа № 5 г. Пыть-ях</t>
  </si>
  <si>
    <t>преподаватель-организатор ОБЖ</t>
  </si>
  <si>
    <t>Гуцман Дарина Николаевна</t>
  </si>
  <si>
    <t>Россия, г. Ханты-Мансийск, МБОУ "Гимназия №1"</t>
  </si>
  <si>
    <t>Зырянова Юлия Сергеевна</t>
  </si>
  <si>
    <t>Россия, ХМАО - Югра, Октябрьский район, гп. Талинка, МБОУ "Талинская СОШ"</t>
  </si>
  <si>
    <t>учитель математики и информатики</t>
  </si>
  <si>
    <t>Патрушева Анастасия Сергеевна</t>
  </si>
  <si>
    <t>Туренко Илья Александрович</t>
  </si>
  <si>
    <t>Якимчук Мария Сергеевна</t>
  </si>
  <si>
    <t>Россия, ХМАО-Югра, г. Нижневартовск, МБОУ "Лицей №1 им. А.С. Пушкина"</t>
  </si>
  <si>
    <t>учитель иностранного языка</t>
  </si>
  <si>
    <t>учитель технологии</t>
  </si>
  <si>
    <t xml:space="preserve">Россия, г. Иркутск, 
МБОУ г. Иркутска СОШ № 53
</t>
  </si>
  <si>
    <t xml:space="preserve">Россия, г. Нижневартовск, 
МБОУ "СШ №11"
Россия, г. Нижневартовск, 
МБОУ "СШ №11"
</t>
  </si>
  <si>
    <t xml:space="preserve">Россия, г. Нефтеюганск, 
МБОУ "СОШ №7"
</t>
  </si>
  <si>
    <t xml:space="preserve">Россия, ХМАО - Югра, г. Нижневартовск, 
МБОУ "СШ №22"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</si>
</sst>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b/>
      <sz val="6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6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6"/>
      <color rgb="FF333333"/>
      <name val="Arial"/>
      <family val="2"/>
      <charset val="204"/>
    </font>
    <font>
      <u/>
      <sz val="6"/>
      <color theme="10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u/>
      <sz val="11"/>
      <color theme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textRotation="90" wrapText="1"/>
    </xf>
    <xf numFmtId="0" fontId="2" fillId="0" borderId="0" xfId="0" applyFont="1" applyBorder="1" applyAlignment="1">
      <alignment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left" textRotation="90" wrapText="1"/>
    </xf>
    <xf numFmtId="0" fontId="8" fillId="0" borderId="0" xfId="0" applyFont="1" applyAlignment="1">
      <alignment textRotation="90" wrapText="1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1" fillId="0" borderId="7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13" fillId="0" borderId="1" xfId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1" applyFont="1" applyBorder="1" applyAlignment="1" applyProtection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 applyProtection="1">
      <alignment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/>
    <xf numFmtId="0" fontId="2" fillId="0" borderId="0" xfId="0" applyFont="1" applyBorder="1" applyAlignment="1" applyProtection="1">
      <alignment vertical="center" wrapText="1"/>
      <protection locked="0"/>
    </xf>
    <xf numFmtId="0" fontId="8" fillId="0" borderId="1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vertical="center" wrapText="1"/>
    </xf>
    <xf numFmtId="0" fontId="21" fillId="0" borderId="1" xfId="1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justify" vertical="center" wrapText="1"/>
    </xf>
    <xf numFmtId="0" fontId="20" fillId="0" borderId="10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textRotation="90" wrapText="1"/>
    </xf>
    <xf numFmtId="0" fontId="19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1" fillId="0" borderId="5" xfId="1" applyFont="1" applyFill="1" applyBorder="1" applyAlignment="1" applyProtection="1">
      <alignment horizontal="center" vertical="center" wrapText="1"/>
    </xf>
    <xf numFmtId="0" fontId="15" fillId="0" borderId="14" xfId="0" applyFont="1" applyFill="1" applyBorder="1" applyAlignment="1">
      <alignment horizontal="center" vertical="center" textRotation="90" wrapText="1"/>
    </xf>
    <xf numFmtId="0" fontId="23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 textRotation="90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g2021.edu-nv.ru/component/fabrik/details/1/167?Itemid=" TargetMode="External"/><Relationship Id="rId2" Type="http://schemas.openxmlformats.org/officeDocument/2006/relationships/hyperlink" Target="https://pg2021.edu-nv.ru/component/fabrik/details/1/144?Itemid=" TargetMode="External"/><Relationship Id="rId1" Type="http://schemas.openxmlformats.org/officeDocument/2006/relationships/hyperlink" Target="https://www.vershinin-roman.com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istorikgrig.ucoz.net/" TargetMode="External"/><Relationship Id="rId4" Type="http://schemas.openxmlformats.org/officeDocument/2006/relationships/hyperlink" Target="https://pg2021.edu-nv.ru/eng14-tvd.ucoz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view="pageBreakPreview" zoomScale="70" zoomScaleNormal="100" zoomScaleSheetLayoutView="70" workbookViewId="0">
      <selection activeCell="M11" sqref="M11:N11"/>
    </sheetView>
  </sheetViews>
  <sheetFormatPr defaultRowHeight="14.4" x14ac:dyDescent="0.3"/>
  <cols>
    <col min="1" max="1" width="3" customWidth="1"/>
    <col min="2" max="4" width="55.77734375" customWidth="1"/>
    <col min="5" max="7" width="5.77734375" customWidth="1"/>
    <col min="8" max="9" width="12.77734375" customWidth="1"/>
  </cols>
  <sheetData>
    <row r="1" spans="1:17" s="26" customFormat="1" ht="55.05" customHeight="1" x14ac:dyDescent="0.3">
      <c r="A1" s="45" t="s">
        <v>75</v>
      </c>
      <c r="B1" s="45"/>
      <c r="C1" s="45"/>
      <c r="D1" s="45"/>
      <c r="E1" s="45"/>
      <c r="F1" s="45"/>
      <c r="G1" s="45"/>
      <c r="H1" s="45"/>
      <c r="I1" s="45"/>
      <c r="J1" s="1"/>
      <c r="K1" s="1"/>
      <c r="L1" s="1"/>
      <c r="M1" s="1"/>
      <c r="N1" s="1"/>
      <c r="O1" s="1"/>
      <c r="P1" s="1"/>
      <c r="Q1" s="1"/>
    </row>
    <row r="2" spans="1:17" s="26" customFormat="1" ht="42" customHeight="1" x14ac:dyDescent="0.3">
      <c r="A2" s="55" t="s">
        <v>74</v>
      </c>
      <c r="B2" s="55"/>
      <c r="C2" s="55"/>
      <c r="D2" s="55"/>
      <c r="E2" s="55"/>
      <c r="F2" s="55"/>
      <c r="G2" s="55"/>
      <c r="H2" s="55"/>
      <c r="I2" s="55"/>
      <c r="J2" s="27"/>
      <c r="K2" s="27"/>
      <c r="L2" s="27"/>
      <c r="M2" s="27"/>
      <c r="N2" s="27"/>
      <c r="O2" s="27"/>
      <c r="P2" s="27"/>
      <c r="Q2" s="27"/>
    </row>
    <row r="3" spans="1:17" s="26" customFormat="1" ht="34.950000000000003" customHeight="1" x14ac:dyDescent="0.3">
      <c r="A3" s="30"/>
      <c r="B3" s="30"/>
      <c r="C3" s="30"/>
      <c r="D3" s="30"/>
      <c r="E3" s="30"/>
      <c r="F3" s="30"/>
      <c r="G3" s="30"/>
      <c r="H3" s="30"/>
      <c r="I3" s="30"/>
      <c r="J3" s="27"/>
      <c r="K3" s="27"/>
      <c r="L3" s="27"/>
      <c r="M3" s="27"/>
      <c r="N3" s="27"/>
      <c r="O3" s="27"/>
      <c r="P3" s="27"/>
      <c r="Q3" s="27"/>
    </row>
    <row r="4" spans="1:17" s="26" customFormat="1" ht="55.05" customHeight="1" x14ac:dyDescent="0.3">
      <c r="A4" s="56" t="s">
        <v>67</v>
      </c>
      <c r="B4" s="56"/>
      <c r="C4" s="56"/>
      <c r="D4" s="56"/>
      <c r="E4" s="56"/>
      <c r="F4" s="56"/>
      <c r="G4" s="56"/>
      <c r="H4" s="56"/>
      <c r="I4" s="31"/>
      <c r="J4" s="15"/>
      <c r="K4" s="15"/>
      <c r="L4" s="15"/>
      <c r="M4" s="15"/>
      <c r="N4" s="15"/>
      <c r="O4" s="15"/>
      <c r="P4" s="15"/>
      <c r="Q4" s="15"/>
    </row>
    <row r="5" spans="1:17" x14ac:dyDescent="0.3">
      <c r="A5" s="14"/>
      <c r="B5" s="13"/>
      <c r="C5" s="13"/>
      <c r="D5" s="25"/>
      <c r="E5" s="16"/>
      <c r="F5" s="14"/>
      <c r="G5" s="14"/>
      <c r="H5" s="14"/>
      <c r="I5" s="14"/>
      <c r="J5" s="1"/>
      <c r="K5" s="1"/>
      <c r="L5" s="1"/>
      <c r="M5" s="1"/>
      <c r="N5" s="1"/>
      <c r="O5" s="1"/>
      <c r="P5" s="1"/>
      <c r="Q5" s="1"/>
    </row>
    <row r="6" spans="1:17" ht="27" customHeight="1" x14ac:dyDescent="0.3">
      <c r="A6" s="46" t="s">
        <v>0</v>
      </c>
      <c r="B6" s="48" t="s">
        <v>1</v>
      </c>
      <c r="C6" s="48" t="s">
        <v>71</v>
      </c>
      <c r="D6" s="57" t="s">
        <v>72</v>
      </c>
      <c r="E6" s="50" t="s">
        <v>68</v>
      </c>
      <c r="F6" s="36"/>
      <c r="G6" s="36"/>
      <c r="H6" s="51" t="s">
        <v>66</v>
      </c>
      <c r="I6" s="53" t="s">
        <v>21</v>
      </c>
      <c r="J6" s="1"/>
      <c r="K6" s="1"/>
      <c r="L6" s="1"/>
      <c r="M6" s="1"/>
      <c r="N6" s="1"/>
      <c r="O6" s="1"/>
      <c r="P6" s="1"/>
      <c r="Q6" s="1"/>
    </row>
    <row r="7" spans="1:17" ht="89.4" customHeight="1" thickBot="1" x14ac:dyDescent="0.35">
      <c r="A7" s="47"/>
      <c r="B7" s="49"/>
      <c r="C7" s="49"/>
      <c r="D7" s="58"/>
      <c r="E7" s="50"/>
      <c r="F7" s="40" t="s">
        <v>69</v>
      </c>
      <c r="G7" s="40" t="s">
        <v>70</v>
      </c>
      <c r="H7" s="52"/>
      <c r="I7" s="54"/>
      <c r="J7" s="3"/>
      <c r="K7" s="3"/>
      <c r="L7" s="3"/>
      <c r="M7" s="3"/>
      <c r="N7" s="3"/>
      <c r="O7" s="3"/>
      <c r="P7" s="3"/>
      <c r="Q7" s="3"/>
    </row>
    <row r="8" spans="1:17" ht="40.049999999999997" customHeight="1" thickTop="1" x14ac:dyDescent="0.3">
      <c r="A8" s="35">
        <v>1</v>
      </c>
      <c r="B8" s="41" t="s">
        <v>76</v>
      </c>
      <c r="C8" s="38" t="s">
        <v>77</v>
      </c>
      <c r="D8" s="41" t="s">
        <v>39</v>
      </c>
      <c r="E8" s="32"/>
      <c r="F8" s="39"/>
      <c r="G8" s="39"/>
      <c r="H8" s="33">
        <f t="shared" ref="H8:H17" si="0">SUM(E8:G8)</f>
        <v>0</v>
      </c>
      <c r="I8" s="34"/>
      <c r="J8" s="1"/>
      <c r="K8" s="1"/>
      <c r="L8" s="1"/>
      <c r="M8" s="1"/>
      <c r="N8" s="1"/>
      <c r="O8" s="1"/>
      <c r="P8" s="1"/>
      <c r="Q8" s="1"/>
    </row>
    <row r="9" spans="1:17" ht="34.950000000000003" customHeight="1" x14ac:dyDescent="0.3">
      <c r="A9" s="35">
        <v>2</v>
      </c>
      <c r="B9" s="41" t="s">
        <v>78</v>
      </c>
      <c r="C9" s="37" t="s">
        <v>79</v>
      </c>
      <c r="D9" s="41" t="s">
        <v>31</v>
      </c>
      <c r="E9" s="32"/>
      <c r="F9" s="32"/>
      <c r="G9" s="32"/>
      <c r="H9" s="33">
        <f t="shared" si="0"/>
        <v>0</v>
      </c>
      <c r="I9" s="34"/>
      <c r="J9" s="1"/>
      <c r="K9" s="1"/>
      <c r="L9" s="1"/>
      <c r="M9" s="1"/>
      <c r="N9" s="1"/>
      <c r="O9" s="1"/>
      <c r="P9" s="1"/>
      <c r="Q9" s="1"/>
    </row>
    <row r="10" spans="1:17" ht="34.950000000000003" customHeight="1" x14ac:dyDescent="0.3">
      <c r="A10" s="35">
        <v>3</v>
      </c>
      <c r="B10" s="41" t="s">
        <v>80</v>
      </c>
      <c r="C10" s="37" t="s">
        <v>96</v>
      </c>
      <c r="D10" s="41" t="s">
        <v>95</v>
      </c>
      <c r="E10" s="32"/>
      <c r="F10" s="32"/>
      <c r="G10" s="32"/>
      <c r="H10" s="33">
        <f t="shared" si="0"/>
        <v>0</v>
      </c>
      <c r="I10" s="34"/>
      <c r="J10" s="1"/>
      <c r="K10" s="1"/>
      <c r="L10" s="1"/>
      <c r="M10" s="1"/>
      <c r="N10" s="1"/>
      <c r="O10" s="1"/>
      <c r="P10" s="1"/>
      <c r="Q10" s="1"/>
    </row>
    <row r="11" spans="1:17" ht="34.950000000000003" customHeight="1" x14ac:dyDescent="0.3">
      <c r="A11" s="35">
        <v>4</v>
      </c>
      <c r="B11" s="41" t="s">
        <v>81</v>
      </c>
      <c r="C11" s="37" t="s">
        <v>97</v>
      </c>
      <c r="D11" s="41" t="s">
        <v>84</v>
      </c>
      <c r="E11" s="32"/>
      <c r="F11" s="32"/>
      <c r="G11" s="32"/>
      <c r="H11" s="33">
        <f t="shared" si="0"/>
        <v>0</v>
      </c>
      <c r="I11" s="34"/>
      <c r="J11" s="1"/>
      <c r="K11" s="1"/>
      <c r="L11" s="1"/>
      <c r="M11" s="1"/>
      <c r="N11" s="1"/>
      <c r="O11" s="1"/>
      <c r="P11" s="1"/>
      <c r="Q11" s="1"/>
    </row>
    <row r="12" spans="1:17" ht="34.950000000000003" customHeight="1" x14ac:dyDescent="0.3">
      <c r="A12" s="35">
        <v>5</v>
      </c>
      <c r="B12" s="41" t="s">
        <v>82</v>
      </c>
      <c r="C12" s="37" t="s">
        <v>83</v>
      </c>
      <c r="D12" s="41" t="s">
        <v>84</v>
      </c>
      <c r="E12" s="32"/>
      <c r="F12" s="32"/>
      <c r="G12" s="32"/>
      <c r="H12" s="33">
        <f t="shared" si="0"/>
        <v>0</v>
      </c>
      <c r="I12" s="34"/>
      <c r="J12" s="1"/>
      <c r="K12" s="1"/>
      <c r="L12" s="1"/>
      <c r="M12" s="1"/>
      <c r="N12" s="1"/>
      <c r="O12" s="1"/>
      <c r="P12" s="1"/>
      <c r="Q12" s="1"/>
    </row>
    <row r="13" spans="1:17" ht="34.950000000000003" customHeight="1" x14ac:dyDescent="0.3">
      <c r="A13" s="35">
        <v>6</v>
      </c>
      <c r="B13" s="41" t="s">
        <v>85</v>
      </c>
      <c r="C13" s="37" t="s">
        <v>86</v>
      </c>
      <c r="D13" s="41" t="s">
        <v>56</v>
      </c>
      <c r="E13" s="32"/>
      <c r="F13" s="32"/>
      <c r="G13" s="32"/>
      <c r="H13" s="33">
        <f t="shared" si="0"/>
        <v>0</v>
      </c>
      <c r="I13" s="34"/>
      <c r="J13" s="1"/>
      <c r="K13" s="1"/>
      <c r="L13" s="1"/>
      <c r="M13" s="1"/>
      <c r="N13" s="1"/>
      <c r="O13" s="1"/>
      <c r="P13" s="1"/>
      <c r="Q13" s="1"/>
    </row>
    <row r="14" spans="1:17" ht="34.950000000000003" customHeight="1" x14ac:dyDescent="0.3">
      <c r="A14" s="35">
        <v>7</v>
      </c>
      <c r="B14" s="41" t="s">
        <v>87</v>
      </c>
      <c r="C14" s="37" t="s">
        <v>88</v>
      </c>
      <c r="D14" s="41" t="s">
        <v>89</v>
      </c>
      <c r="E14" s="32"/>
      <c r="F14" s="32"/>
      <c r="G14" s="32"/>
      <c r="H14" s="33">
        <v>0</v>
      </c>
      <c r="I14" s="34"/>
      <c r="J14" s="1"/>
      <c r="K14" s="1"/>
      <c r="L14" s="1"/>
      <c r="M14" s="1"/>
      <c r="N14" s="1"/>
      <c r="O14" s="1"/>
      <c r="P14" s="1"/>
      <c r="Q14" s="1"/>
    </row>
    <row r="15" spans="1:17" ht="34.950000000000003" customHeight="1" x14ac:dyDescent="0.3">
      <c r="A15" s="35">
        <v>8</v>
      </c>
      <c r="B15" s="41" t="s">
        <v>90</v>
      </c>
      <c r="C15" s="37" t="s">
        <v>98</v>
      </c>
      <c r="D15" s="41" t="s">
        <v>39</v>
      </c>
      <c r="E15" s="32"/>
      <c r="F15" s="32"/>
      <c r="G15" s="32"/>
      <c r="H15" s="33">
        <v>0</v>
      </c>
      <c r="I15" s="34"/>
      <c r="J15" s="1"/>
      <c r="K15" s="1"/>
      <c r="L15" s="1"/>
      <c r="M15" s="1"/>
      <c r="N15" s="1"/>
      <c r="O15" s="1"/>
      <c r="P15" s="1"/>
      <c r="Q15" s="1"/>
    </row>
    <row r="16" spans="1:17" ht="34.950000000000003" customHeight="1" x14ac:dyDescent="0.3">
      <c r="A16" s="35">
        <v>9</v>
      </c>
      <c r="B16" s="41" t="s">
        <v>91</v>
      </c>
      <c r="C16" s="37" t="s">
        <v>99</v>
      </c>
      <c r="D16" s="41" t="s">
        <v>28</v>
      </c>
      <c r="E16" s="32"/>
      <c r="F16" s="32"/>
      <c r="G16" s="32"/>
      <c r="H16" s="33">
        <v>0</v>
      </c>
      <c r="I16" s="34"/>
      <c r="J16" s="1"/>
      <c r="K16" s="1"/>
      <c r="L16" s="1"/>
      <c r="M16" s="1"/>
      <c r="N16" s="1"/>
      <c r="O16" s="1"/>
      <c r="P16" s="1"/>
      <c r="Q16" s="1"/>
    </row>
    <row r="17" spans="1:21" ht="34.950000000000003" customHeight="1" x14ac:dyDescent="0.3">
      <c r="A17" s="35">
        <v>10</v>
      </c>
      <c r="B17" s="41" t="s">
        <v>92</v>
      </c>
      <c r="C17" s="37" t="s">
        <v>93</v>
      </c>
      <c r="D17" s="41" t="s">
        <v>94</v>
      </c>
      <c r="E17" s="32"/>
      <c r="F17" s="32"/>
      <c r="G17" s="32"/>
      <c r="H17" s="33">
        <f t="shared" si="0"/>
        <v>0</v>
      </c>
      <c r="I17" s="34"/>
      <c r="J17" s="1"/>
      <c r="K17" s="1"/>
      <c r="L17" s="1"/>
      <c r="M17" s="1"/>
      <c r="N17" s="1"/>
      <c r="O17" s="1"/>
      <c r="P17" s="1"/>
      <c r="Q17" s="1"/>
    </row>
    <row r="18" spans="1:21" s="1" customFormat="1" ht="55.05" customHeight="1" x14ac:dyDescent="0.2">
      <c r="A18" s="42" t="s">
        <v>73</v>
      </c>
      <c r="B18" s="43"/>
      <c r="C18" s="29" t="s">
        <v>9</v>
      </c>
      <c r="D18" s="28"/>
      <c r="E18" s="44"/>
      <c r="F18" s="44"/>
      <c r="G18" s="44"/>
      <c r="H18" s="44"/>
      <c r="I18" s="4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</sheetData>
  <sortState ref="B7:D16">
    <sortCondition ref="B7:B16"/>
  </sortState>
  <mergeCells count="12">
    <mergeCell ref="A18:B18"/>
    <mergeCell ref="E18:I18"/>
    <mergeCell ref="A1:I1"/>
    <mergeCell ref="A6:A7"/>
    <mergeCell ref="B6:B7"/>
    <mergeCell ref="C6:C7"/>
    <mergeCell ref="E6:E7"/>
    <mergeCell ref="H6:H7"/>
    <mergeCell ref="I6:I7"/>
    <mergeCell ref="A2:I2"/>
    <mergeCell ref="A4:H4"/>
    <mergeCell ref="D6:D7"/>
  </mergeCells>
  <dataValidations count="1">
    <dataValidation type="list" allowBlank="1" showInputMessage="1" showErrorMessage="1" sqref="E8:G17">
      <formula1>"0,1,2,3,4,5,6,7,8,9,10"</formula1>
    </dataValidation>
  </dataValidation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16"/>
  <sheetViews>
    <sheetView view="pageBreakPreview" zoomScale="95" zoomScaleNormal="115" zoomScaleSheetLayoutView="95" zoomScalePageLayoutView="115" workbookViewId="0">
      <pane xSplit="12" ySplit="7" topLeftCell="M8" activePane="bottomRight" state="frozen"/>
      <selection pane="topRight" activeCell="R1" sqref="R1"/>
      <selection pane="bottomLeft" activeCell="A8" sqref="A8"/>
      <selection pane="bottomRight" activeCell="J7" sqref="J7"/>
    </sheetView>
  </sheetViews>
  <sheetFormatPr defaultColWidth="9.109375" defaultRowHeight="8.4" x14ac:dyDescent="0.2"/>
  <cols>
    <col min="1" max="1" width="4.109375" style="1" customWidth="1"/>
    <col min="2" max="2" width="22.6640625" style="1" customWidth="1"/>
    <col min="3" max="3" width="17.33203125" style="6" bestFit="1" customWidth="1"/>
    <col min="4" max="4" width="17.33203125" style="6" customWidth="1"/>
    <col min="5" max="5" width="12.44140625" style="6" customWidth="1"/>
    <col min="6" max="6" width="14.88671875" style="6" customWidth="1"/>
    <col min="7" max="7" width="4.5546875" style="6" customWidth="1"/>
    <col min="8" max="8" width="10.109375" style="6" customWidth="1"/>
    <col min="9" max="9" width="11.44140625" style="6" customWidth="1"/>
    <col min="10" max="10" width="5.6640625" style="6" customWidth="1"/>
    <col min="11" max="11" width="4" style="6" customWidth="1"/>
    <col min="12" max="12" width="6.44140625" style="6" customWidth="1"/>
    <col min="13" max="13" width="5" style="6" customWidth="1"/>
    <col min="14" max="14" width="7.6640625" style="2" customWidth="1"/>
    <col min="15" max="15" width="3.6640625" style="6" customWidth="1"/>
    <col min="16" max="16" width="6.6640625" style="6" customWidth="1"/>
    <col min="17" max="17" width="3.88671875" style="6" customWidth="1"/>
    <col min="18" max="18" width="5.33203125" style="6" customWidth="1"/>
    <col min="19" max="19" width="4.33203125" style="6" customWidth="1"/>
    <col min="20" max="20" width="5.6640625" style="1" customWidth="1"/>
    <col min="21" max="21" width="6" style="2" customWidth="1"/>
    <col min="22" max="16384" width="9.109375" style="1"/>
  </cols>
  <sheetData>
    <row r="1" spans="1:24" ht="26.25" customHeight="1" x14ac:dyDescent="0.2">
      <c r="A1" s="62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4" ht="36.75" customHeight="1" x14ac:dyDescent="0.2">
      <c r="A2" s="69" t="s">
        <v>10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4" ht="88.5" customHeight="1" x14ac:dyDescent="0.2">
      <c r="A3" s="64" t="s">
        <v>65</v>
      </c>
      <c r="B3" s="64"/>
      <c r="C3" s="64"/>
      <c r="D3" s="64"/>
      <c r="E3" s="64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65" t="s">
        <v>64</v>
      </c>
    </row>
    <row r="4" spans="1:24" ht="17.25" customHeight="1" x14ac:dyDescent="0.2">
      <c r="A4" s="66" t="s">
        <v>0</v>
      </c>
      <c r="B4" s="66" t="s">
        <v>1</v>
      </c>
      <c r="C4" s="66" t="s">
        <v>18</v>
      </c>
      <c r="D4" s="66" t="s">
        <v>2</v>
      </c>
      <c r="E4" s="66" t="s">
        <v>20</v>
      </c>
      <c r="F4" s="67" t="s">
        <v>60</v>
      </c>
      <c r="G4" s="68"/>
      <c r="H4" s="68"/>
      <c r="I4" s="68"/>
      <c r="J4" s="65" t="s">
        <v>62</v>
      </c>
      <c r="K4" s="67" t="s">
        <v>61</v>
      </c>
      <c r="L4" s="68"/>
      <c r="M4" s="68"/>
      <c r="N4" s="68"/>
      <c r="O4" s="68"/>
      <c r="P4" s="68"/>
      <c r="Q4" s="68"/>
      <c r="R4" s="68"/>
      <c r="S4" s="68"/>
      <c r="T4" s="71" t="s">
        <v>63</v>
      </c>
      <c r="U4" s="65"/>
    </row>
    <row r="5" spans="1:24" s="3" customFormat="1" ht="96" customHeight="1" x14ac:dyDescent="0.3">
      <c r="A5" s="66"/>
      <c r="B5" s="66"/>
      <c r="C5" s="66"/>
      <c r="D5" s="66"/>
      <c r="E5" s="66"/>
      <c r="F5" s="9" t="s">
        <v>6</v>
      </c>
      <c r="G5" s="9" t="s">
        <v>7</v>
      </c>
      <c r="H5" s="9" t="s">
        <v>12</v>
      </c>
      <c r="I5" s="9" t="s">
        <v>8</v>
      </c>
      <c r="J5" s="70"/>
      <c r="K5" s="10" t="s">
        <v>13</v>
      </c>
      <c r="L5" s="10" t="s">
        <v>3</v>
      </c>
      <c r="M5" s="10" t="s">
        <v>14</v>
      </c>
      <c r="N5" s="10" t="s">
        <v>15</v>
      </c>
      <c r="O5" s="10" t="s">
        <v>4</v>
      </c>
      <c r="P5" s="10" t="s">
        <v>16</v>
      </c>
      <c r="Q5" s="10" t="s">
        <v>17</v>
      </c>
      <c r="R5" s="10" t="s">
        <v>5</v>
      </c>
      <c r="S5" s="11" t="s">
        <v>11</v>
      </c>
      <c r="T5" s="72"/>
      <c r="U5" s="65"/>
      <c r="V5" s="4"/>
      <c r="W5" s="4"/>
      <c r="X5" s="4"/>
    </row>
    <row r="6" spans="1:24" s="18" customFormat="1" ht="16.8" x14ac:dyDescent="0.2">
      <c r="A6" s="5">
        <v>1</v>
      </c>
      <c r="B6" s="20" t="s">
        <v>23</v>
      </c>
      <c r="C6" s="20" t="s">
        <v>25</v>
      </c>
      <c r="D6" s="20" t="s">
        <v>24</v>
      </c>
      <c r="E6" s="19" t="s">
        <v>26</v>
      </c>
      <c r="F6" s="24">
        <f>'Презентация из опыта работы'!E8</f>
        <v>0</v>
      </c>
      <c r="G6" s="24" t="e">
        <f>'Презентация из опыта работы'!#REF!</f>
        <v>#REF!</v>
      </c>
      <c r="H6" s="24" t="e">
        <f>'Презентация из опыта работы'!#REF!</f>
        <v>#REF!</v>
      </c>
      <c r="I6" s="24" t="e">
        <f>'Презентация из опыта работы'!#REF!</f>
        <v>#REF!</v>
      </c>
      <c r="J6" s="24">
        <f>'Презентация из опыта работы'!H8</f>
        <v>0</v>
      </c>
      <c r="K6" s="24" t="e">
        <f>#REF!</f>
        <v>#REF!</v>
      </c>
      <c r="L6" s="24" t="e">
        <f>#REF!</f>
        <v>#REF!</v>
      </c>
      <c r="M6" s="24" t="e">
        <f>#REF!</f>
        <v>#REF!</v>
      </c>
      <c r="N6" s="24" t="e">
        <f>#REF!</f>
        <v>#REF!</v>
      </c>
      <c r="O6" s="24" t="e">
        <f>#REF!</f>
        <v>#REF!</v>
      </c>
      <c r="P6" s="24" t="e">
        <f>#REF!</f>
        <v>#REF!</v>
      </c>
      <c r="Q6" s="24" t="e">
        <f>#REF!</f>
        <v>#REF!</v>
      </c>
      <c r="R6" s="24" t="e">
        <f>#REF!</f>
        <v>#REF!</v>
      </c>
      <c r="S6" s="24" t="e">
        <f>#REF!</f>
        <v>#REF!</v>
      </c>
      <c r="T6" s="24" t="e">
        <f>#REF!</f>
        <v>#REF!</v>
      </c>
      <c r="U6" s="24" t="e">
        <f>SUM(J6,T6)</f>
        <v>#REF!</v>
      </c>
    </row>
    <row r="7" spans="1:24" ht="16.8" x14ac:dyDescent="0.2">
      <c r="A7" s="7">
        <v>2</v>
      </c>
      <c r="B7" s="21" t="s">
        <v>27</v>
      </c>
      <c r="C7" s="22" t="s">
        <v>29</v>
      </c>
      <c r="D7" s="22" t="s">
        <v>28</v>
      </c>
      <c r="E7" s="19" t="s">
        <v>34</v>
      </c>
      <c r="F7" s="24">
        <f>'Презентация из опыта работы'!E9</f>
        <v>0</v>
      </c>
      <c r="G7" s="24" t="e">
        <f>'Презентация из опыта работы'!#REF!</f>
        <v>#REF!</v>
      </c>
      <c r="H7" s="24" t="e">
        <f>'Презентация из опыта работы'!#REF!</f>
        <v>#REF!</v>
      </c>
      <c r="I7" s="24" t="e">
        <f>'Презентация из опыта работы'!#REF!</f>
        <v>#REF!</v>
      </c>
      <c r="J7" s="24">
        <f>'Презентация из опыта работы'!H9</f>
        <v>0</v>
      </c>
      <c r="K7" s="24" t="e">
        <f>#REF!</f>
        <v>#REF!</v>
      </c>
      <c r="L7" s="24" t="e">
        <f>#REF!</f>
        <v>#REF!</v>
      </c>
      <c r="M7" s="24" t="e">
        <f>#REF!</f>
        <v>#REF!</v>
      </c>
      <c r="N7" s="24" t="e">
        <f>#REF!</f>
        <v>#REF!</v>
      </c>
      <c r="O7" s="24" t="e">
        <f>#REF!</f>
        <v>#REF!</v>
      </c>
      <c r="P7" s="24" t="e">
        <f>#REF!</f>
        <v>#REF!</v>
      </c>
      <c r="Q7" s="24" t="e">
        <f>#REF!</f>
        <v>#REF!</v>
      </c>
      <c r="R7" s="24" t="e">
        <f>#REF!</f>
        <v>#REF!</v>
      </c>
      <c r="S7" s="24" t="e">
        <f>#REF!</f>
        <v>#REF!</v>
      </c>
      <c r="T7" s="24" t="e">
        <f>#REF!</f>
        <v>#REF!</v>
      </c>
      <c r="U7" s="24" t="e">
        <f t="shared" ref="U7:U15" si="0">SUM(J7,T7)</f>
        <v>#REF!</v>
      </c>
    </row>
    <row r="8" spans="1:24" ht="18" customHeight="1" x14ac:dyDescent="0.2">
      <c r="A8" s="8">
        <v>3</v>
      </c>
      <c r="B8" s="23" t="s">
        <v>30</v>
      </c>
      <c r="C8" s="22" t="s">
        <v>32</v>
      </c>
      <c r="D8" s="22" t="s">
        <v>31</v>
      </c>
      <c r="E8" s="19" t="s">
        <v>33</v>
      </c>
      <c r="F8" s="24">
        <f>'Презентация из опыта работы'!E10</f>
        <v>0</v>
      </c>
      <c r="G8" s="24" t="e">
        <f>'Презентация из опыта работы'!#REF!</f>
        <v>#REF!</v>
      </c>
      <c r="H8" s="24" t="e">
        <f>'Презентация из опыта работы'!#REF!</f>
        <v>#REF!</v>
      </c>
      <c r="I8" s="24" t="e">
        <f>'Презентация из опыта работы'!#REF!</f>
        <v>#REF!</v>
      </c>
      <c r="J8" s="24">
        <f>'Презентация из опыта работы'!H10</f>
        <v>0</v>
      </c>
      <c r="K8" s="24" t="e">
        <f>#REF!</f>
        <v>#REF!</v>
      </c>
      <c r="L8" s="24" t="e">
        <f>#REF!</f>
        <v>#REF!</v>
      </c>
      <c r="M8" s="24" t="e">
        <f>#REF!</f>
        <v>#REF!</v>
      </c>
      <c r="N8" s="24" t="e">
        <f>#REF!</f>
        <v>#REF!</v>
      </c>
      <c r="O8" s="24" t="e">
        <f>#REF!</f>
        <v>#REF!</v>
      </c>
      <c r="P8" s="24" t="e">
        <f>#REF!</f>
        <v>#REF!</v>
      </c>
      <c r="Q8" s="24" t="e">
        <f>#REF!</f>
        <v>#REF!</v>
      </c>
      <c r="R8" s="24" t="e">
        <f>#REF!</f>
        <v>#REF!</v>
      </c>
      <c r="S8" s="24" t="e">
        <f>#REF!</f>
        <v>#REF!</v>
      </c>
      <c r="T8" s="24" t="e">
        <f>#REF!</f>
        <v>#REF!</v>
      </c>
      <c r="U8" s="24" t="e">
        <f t="shared" si="0"/>
        <v>#REF!</v>
      </c>
    </row>
    <row r="9" spans="1:24" ht="25.2" x14ac:dyDescent="0.2">
      <c r="A9" s="8">
        <v>4</v>
      </c>
      <c r="B9" s="20" t="s">
        <v>35</v>
      </c>
      <c r="C9" s="20" t="s">
        <v>37</v>
      </c>
      <c r="D9" s="20" t="s">
        <v>36</v>
      </c>
      <c r="E9" s="19" t="s">
        <v>58</v>
      </c>
      <c r="F9" s="24" t="e">
        <f>'Презентация из опыта работы'!#REF!</f>
        <v>#REF!</v>
      </c>
      <c r="G9" s="24" t="e">
        <f>'Презентация из опыта работы'!#REF!</f>
        <v>#REF!</v>
      </c>
      <c r="H9" s="24" t="e">
        <f>'Презентация из опыта работы'!#REF!</f>
        <v>#REF!</v>
      </c>
      <c r="I9" s="24" t="e">
        <f>'Презентация из опыта работы'!#REF!</f>
        <v>#REF!</v>
      </c>
      <c r="J9" s="24" t="e">
        <f>'Презентация из опыта работы'!#REF!</f>
        <v>#REF!</v>
      </c>
      <c r="K9" s="24" t="e">
        <f>#REF!</f>
        <v>#REF!</v>
      </c>
      <c r="L9" s="24" t="e">
        <f>#REF!</f>
        <v>#REF!</v>
      </c>
      <c r="M9" s="24" t="e">
        <f>#REF!</f>
        <v>#REF!</v>
      </c>
      <c r="N9" s="24" t="e">
        <f>#REF!</f>
        <v>#REF!</v>
      </c>
      <c r="O9" s="24" t="e">
        <f>#REF!</f>
        <v>#REF!</v>
      </c>
      <c r="P9" s="24" t="e">
        <f>#REF!</f>
        <v>#REF!</v>
      </c>
      <c r="Q9" s="24" t="e">
        <f>#REF!</f>
        <v>#REF!</v>
      </c>
      <c r="R9" s="24" t="e">
        <f>#REF!</f>
        <v>#REF!</v>
      </c>
      <c r="S9" s="24" t="e">
        <f>#REF!</f>
        <v>#REF!</v>
      </c>
      <c r="T9" s="24" t="e">
        <f>#REF!</f>
        <v>#REF!</v>
      </c>
      <c r="U9" s="24" t="e">
        <f t="shared" si="0"/>
        <v>#REF!</v>
      </c>
    </row>
    <row r="10" spans="1:24" ht="25.2" x14ac:dyDescent="0.2">
      <c r="A10" s="8">
        <v>5</v>
      </c>
      <c r="B10" s="20" t="s">
        <v>38</v>
      </c>
      <c r="C10" s="20" t="s">
        <v>40</v>
      </c>
      <c r="D10" s="20" t="s">
        <v>39</v>
      </c>
      <c r="E10" s="19" t="s">
        <v>41</v>
      </c>
      <c r="F10" s="24" t="e">
        <f>'Презентация из опыта работы'!#REF!</f>
        <v>#REF!</v>
      </c>
      <c r="G10" s="24" t="e">
        <f>'Презентация из опыта работы'!#REF!</f>
        <v>#REF!</v>
      </c>
      <c r="H10" s="24" t="e">
        <f>'Презентация из опыта работы'!#REF!</f>
        <v>#REF!</v>
      </c>
      <c r="I10" s="24" t="e">
        <f>'Презентация из опыта работы'!#REF!</f>
        <v>#REF!</v>
      </c>
      <c r="J10" s="24" t="e">
        <f>'Презентация из опыта работы'!#REF!</f>
        <v>#REF!</v>
      </c>
      <c r="K10" s="24" t="e">
        <f>#REF!</f>
        <v>#REF!</v>
      </c>
      <c r="L10" s="24" t="e">
        <f>#REF!</f>
        <v>#REF!</v>
      </c>
      <c r="M10" s="24" t="e">
        <f>#REF!</f>
        <v>#REF!</v>
      </c>
      <c r="N10" s="24" t="e">
        <f>#REF!</f>
        <v>#REF!</v>
      </c>
      <c r="O10" s="24" t="e">
        <f>#REF!</f>
        <v>#REF!</v>
      </c>
      <c r="P10" s="24" t="e">
        <f>#REF!</f>
        <v>#REF!</v>
      </c>
      <c r="Q10" s="24" t="e">
        <f>#REF!</f>
        <v>#REF!</v>
      </c>
      <c r="R10" s="24" t="e">
        <f>#REF!</f>
        <v>#REF!</v>
      </c>
      <c r="S10" s="24" t="e">
        <f>#REF!</f>
        <v>#REF!</v>
      </c>
      <c r="T10" s="24" t="e">
        <f>#REF!</f>
        <v>#REF!</v>
      </c>
      <c r="U10" s="24" t="e">
        <f t="shared" si="0"/>
        <v>#REF!</v>
      </c>
    </row>
    <row r="11" spans="1:24" ht="25.2" x14ac:dyDescent="0.2">
      <c r="A11" s="8">
        <v>6</v>
      </c>
      <c r="B11" s="20" t="s">
        <v>43</v>
      </c>
      <c r="C11" s="20" t="s">
        <v>44</v>
      </c>
      <c r="D11" s="20" t="s">
        <v>28</v>
      </c>
      <c r="E11" s="19" t="s">
        <v>42</v>
      </c>
      <c r="F11" s="24" t="e">
        <f>'Презентация из опыта работы'!#REF!</f>
        <v>#REF!</v>
      </c>
      <c r="G11" s="24" t="e">
        <f>'Презентация из опыта работы'!#REF!</f>
        <v>#REF!</v>
      </c>
      <c r="H11" s="24" t="e">
        <f>'Презентация из опыта работы'!#REF!</f>
        <v>#REF!</v>
      </c>
      <c r="I11" s="24" t="e">
        <f>'Презентация из опыта работы'!#REF!</f>
        <v>#REF!</v>
      </c>
      <c r="J11" s="24" t="e">
        <f>'Презентация из опыта работы'!#REF!</f>
        <v>#REF!</v>
      </c>
      <c r="K11" s="24" t="e">
        <f>#REF!</f>
        <v>#REF!</v>
      </c>
      <c r="L11" s="24" t="e">
        <f>#REF!</f>
        <v>#REF!</v>
      </c>
      <c r="M11" s="24" t="e">
        <f>#REF!</f>
        <v>#REF!</v>
      </c>
      <c r="N11" s="24" t="e">
        <f>#REF!</f>
        <v>#REF!</v>
      </c>
      <c r="O11" s="24" t="e">
        <f>#REF!</f>
        <v>#REF!</v>
      </c>
      <c r="P11" s="24" t="e">
        <f>#REF!</f>
        <v>#REF!</v>
      </c>
      <c r="Q11" s="24" t="e">
        <f>#REF!</f>
        <v>#REF!</v>
      </c>
      <c r="R11" s="24" t="e">
        <f>#REF!</f>
        <v>#REF!</v>
      </c>
      <c r="S11" s="24" t="e">
        <f>#REF!</f>
        <v>#REF!</v>
      </c>
      <c r="T11" s="24" t="e">
        <f>#REF!</f>
        <v>#REF!</v>
      </c>
      <c r="U11" s="24" t="e">
        <f t="shared" si="0"/>
        <v>#REF!</v>
      </c>
    </row>
    <row r="12" spans="1:24" ht="16.8" x14ac:dyDescent="0.2">
      <c r="A12" s="8">
        <v>7</v>
      </c>
      <c r="B12" s="20" t="s">
        <v>46</v>
      </c>
      <c r="C12" s="20" t="s">
        <v>47</v>
      </c>
      <c r="D12" s="20" t="s">
        <v>39</v>
      </c>
      <c r="E12" s="19" t="s">
        <v>45</v>
      </c>
      <c r="F12" s="24" t="e">
        <f>'Презентация из опыта работы'!#REF!</f>
        <v>#REF!</v>
      </c>
      <c r="G12" s="24" t="e">
        <f>'Презентация из опыта работы'!#REF!</f>
        <v>#REF!</v>
      </c>
      <c r="H12" s="24" t="e">
        <f>'Презентация из опыта работы'!#REF!</f>
        <v>#REF!</v>
      </c>
      <c r="I12" s="24" t="e">
        <f>'Презентация из опыта работы'!#REF!</f>
        <v>#REF!</v>
      </c>
      <c r="J12" s="24" t="e">
        <f>'Презентация из опыта работы'!#REF!</f>
        <v>#REF!</v>
      </c>
      <c r="K12" s="24" t="e">
        <f>#REF!</f>
        <v>#REF!</v>
      </c>
      <c r="L12" s="24" t="e">
        <f>#REF!</f>
        <v>#REF!</v>
      </c>
      <c r="M12" s="24" t="e">
        <f>#REF!</f>
        <v>#REF!</v>
      </c>
      <c r="N12" s="24" t="e">
        <f>#REF!</f>
        <v>#REF!</v>
      </c>
      <c r="O12" s="24" t="e">
        <f>#REF!</f>
        <v>#REF!</v>
      </c>
      <c r="P12" s="24" t="e">
        <f>#REF!</f>
        <v>#REF!</v>
      </c>
      <c r="Q12" s="24" t="e">
        <f>#REF!</f>
        <v>#REF!</v>
      </c>
      <c r="R12" s="24" t="e">
        <f>#REF!</f>
        <v>#REF!</v>
      </c>
      <c r="S12" s="24" t="e">
        <f>#REF!</f>
        <v>#REF!</v>
      </c>
      <c r="T12" s="24" t="e">
        <f>#REF!</f>
        <v>#REF!</v>
      </c>
      <c r="U12" s="24" t="e">
        <f t="shared" si="0"/>
        <v>#REF!</v>
      </c>
    </row>
    <row r="13" spans="1:24" ht="16.8" x14ac:dyDescent="0.2">
      <c r="A13" s="8">
        <v>8</v>
      </c>
      <c r="B13" s="20" t="s">
        <v>49</v>
      </c>
      <c r="C13" s="20" t="s">
        <v>50</v>
      </c>
      <c r="D13" s="20" t="s">
        <v>39</v>
      </c>
      <c r="E13" s="19" t="s">
        <v>48</v>
      </c>
      <c r="F13" s="24" t="e">
        <f>'Презентация из опыта работы'!#REF!</f>
        <v>#REF!</v>
      </c>
      <c r="G13" s="24" t="e">
        <f>'Презентация из опыта работы'!#REF!</f>
        <v>#REF!</v>
      </c>
      <c r="H13" s="24" t="e">
        <f>'Презентация из опыта работы'!#REF!</f>
        <v>#REF!</v>
      </c>
      <c r="I13" s="24" t="e">
        <f>'Презентация из опыта работы'!#REF!</f>
        <v>#REF!</v>
      </c>
      <c r="J13" s="24" t="e">
        <f>'Презентация из опыта работы'!#REF!</f>
        <v>#REF!</v>
      </c>
      <c r="K13" s="24" t="e">
        <f>#REF!</f>
        <v>#REF!</v>
      </c>
      <c r="L13" s="24" t="e">
        <f>#REF!</f>
        <v>#REF!</v>
      </c>
      <c r="M13" s="24" t="e">
        <f>#REF!</f>
        <v>#REF!</v>
      </c>
      <c r="N13" s="24" t="e">
        <f>#REF!</f>
        <v>#REF!</v>
      </c>
      <c r="O13" s="24" t="e">
        <f>#REF!</f>
        <v>#REF!</v>
      </c>
      <c r="P13" s="24" t="e">
        <f>#REF!</f>
        <v>#REF!</v>
      </c>
      <c r="Q13" s="24" t="e">
        <f>#REF!</f>
        <v>#REF!</v>
      </c>
      <c r="R13" s="24" t="e">
        <f>#REF!</f>
        <v>#REF!</v>
      </c>
      <c r="S13" s="24" t="e">
        <f>#REF!</f>
        <v>#REF!</v>
      </c>
      <c r="T13" s="24" t="e">
        <f>#REF!</f>
        <v>#REF!</v>
      </c>
      <c r="U13" s="24" t="e">
        <f t="shared" si="0"/>
        <v>#REF!</v>
      </c>
    </row>
    <row r="14" spans="1:24" ht="16.8" x14ac:dyDescent="0.2">
      <c r="A14" s="8">
        <v>9</v>
      </c>
      <c r="B14" s="20" t="s">
        <v>52</v>
      </c>
      <c r="C14" s="20" t="s">
        <v>54</v>
      </c>
      <c r="D14" s="20" t="s">
        <v>53</v>
      </c>
      <c r="E14" s="19" t="s">
        <v>51</v>
      </c>
      <c r="F14" s="24" t="e">
        <f>'Презентация из опыта работы'!#REF!</f>
        <v>#REF!</v>
      </c>
      <c r="G14" s="24" t="e">
        <f>'Презентация из опыта работы'!#REF!</f>
        <v>#REF!</v>
      </c>
      <c r="H14" s="24" t="e">
        <f>'Презентация из опыта работы'!#REF!</f>
        <v>#REF!</v>
      </c>
      <c r="I14" s="24" t="e">
        <f>'Презентация из опыта работы'!#REF!</f>
        <v>#REF!</v>
      </c>
      <c r="J14" s="24" t="e">
        <f>'Презентация из опыта работы'!#REF!</f>
        <v>#REF!</v>
      </c>
      <c r="K14" s="24" t="e">
        <f>#REF!</f>
        <v>#REF!</v>
      </c>
      <c r="L14" s="24" t="e">
        <f>#REF!</f>
        <v>#REF!</v>
      </c>
      <c r="M14" s="24" t="e">
        <f>#REF!</f>
        <v>#REF!</v>
      </c>
      <c r="N14" s="24" t="e">
        <f>#REF!</f>
        <v>#REF!</v>
      </c>
      <c r="O14" s="24" t="e">
        <f>#REF!</f>
        <v>#REF!</v>
      </c>
      <c r="P14" s="24" t="e">
        <f>#REF!</f>
        <v>#REF!</v>
      </c>
      <c r="Q14" s="24" t="e">
        <f>#REF!</f>
        <v>#REF!</v>
      </c>
      <c r="R14" s="24" t="e">
        <f>#REF!</f>
        <v>#REF!</v>
      </c>
      <c r="S14" s="24" t="e">
        <f>#REF!</f>
        <v>#REF!</v>
      </c>
      <c r="T14" s="24" t="e">
        <f>#REF!</f>
        <v>#REF!</v>
      </c>
      <c r="U14" s="24" t="e">
        <f t="shared" si="0"/>
        <v>#REF!</v>
      </c>
    </row>
    <row r="15" spans="1:24" ht="16.8" x14ac:dyDescent="0.2">
      <c r="A15" s="8">
        <v>10</v>
      </c>
      <c r="B15" s="20" t="s">
        <v>55</v>
      </c>
      <c r="C15" s="20" t="s">
        <v>57</v>
      </c>
      <c r="D15" s="20" t="s">
        <v>56</v>
      </c>
      <c r="E15" s="19" t="s">
        <v>59</v>
      </c>
      <c r="F15" s="24" t="e">
        <f>'Презентация из опыта работы'!#REF!</f>
        <v>#REF!</v>
      </c>
      <c r="G15" s="24" t="e">
        <f>'Презентация из опыта работы'!#REF!</f>
        <v>#REF!</v>
      </c>
      <c r="H15" s="24" t="e">
        <f>'Презентация из опыта работы'!#REF!</f>
        <v>#REF!</v>
      </c>
      <c r="I15" s="24" t="e">
        <f>'Презентация из опыта работы'!#REF!</f>
        <v>#REF!</v>
      </c>
      <c r="J15" s="24" t="e">
        <f>'Презентация из опыта работы'!#REF!</f>
        <v>#REF!</v>
      </c>
      <c r="K15" s="24" t="e">
        <f>#REF!</f>
        <v>#REF!</v>
      </c>
      <c r="L15" s="24" t="e">
        <f>#REF!</f>
        <v>#REF!</v>
      </c>
      <c r="M15" s="24" t="e">
        <f>#REF!</f>
        <v>#REF!</v>
      </c>
      <c r="N15" s="24" t="e">
        <f>#REF!</f>
        <v>#REF!</v>
      </c>
      <c r="O15" s="24" t="e">
        <f>#REF!</f>
        <v>#REF!</v>
      </c>
      <c r="P15" s="24" t="e">
        <f>#REF!</f>
        <v>#REF!</v>
      </c>
      <c r="Q15" s="24" t="e">
        <f>#REF!</f>
        <v>#REF!</v>
      </c>
      <c r="R15" s="24" t="e">
        <f>#REF!</f>
        <v>#REF!</v>
      </c>
      <c r="S15" s="24" t="e">
        <f>#REF!</f>
        <v>#REF!</v>
      </c>
      <c r="T15" s="24" t="e">
        <f>#REF!</f>
        <v>#REF!</v>
      </c>
      <c r="U15" s="24" t="e">
        <f t="shared" si="0"/>
        <v>#REF!</v>
      </c>
    </row>
    <row r="16" spans="1:24" ht="33.75" customHeight="1" x14ac:dyDescent="0.2">
      <c r="A16" s="59" t="s">
        <v>19</v>
      </c>
      <c r="B16" s="60"/>
      <c r="C16" s="12" t="s">
        <v>9</v>
      </c>
      <c r="D16" s="12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</row>
  </sheetData>
  <sortState ref="B6:D19">
    <sortCondition ref="B6:B19"/>
  </sortState>
  <mergeCells count="16">
    <mergeCell ref="A16:B16"/>
    <mergeCell ref="E16:U16"/>
    <mergeCell ref="A1:U1"/>
    <mergeCell ref="A3:E3"/>
    <mergeCell ref="U3:U5"/>
    <mergeCell ref="A4:A5"/>
    <mergeCell ref="B4:B5"/>
    <mergeCell ref="C4:C5"/>
    <mergeCell ref="E4:E5"/>
    <mergeCell ref="F4:I4"/>
    <mergeCell ref="A2:U2"/>
    <mergeCell ref="J4:J5"/>
    <mergeCell ref="K4:S4"/>
    <mergeCell ref="T4:T5"/>
    <mergeCell ref="D4:D5"/>
    <mergeCell ref="F3:T3"/>
  </mergeCells>
  <hyperlinks>
    <hyperlink ref="E6" r:id="rId1"/>
    <hyperlink ref="B7" r:id="rId2" display="https://pg2021.edu-nv.ru/component/fabrik/details/1/144?Itemid="/>
    <hyperlink ref="B8" r:id="rId3" display="https://pg2021.edu-nv.ru/component/fabrik/details/1/167?Itemid="/>
    <hyperlink ref="E8" r:id="rId4" display="https://pg2021.edu-nv.ru/eng14-tvd.ucoz.net"/>
    <hyperlink ref="E7" r:id="rId5"/>
  </hyperlinks>
  <pageMargins left="0" right="0" top="0.31496062992125984" bottom="0.31496062992125984" header="0.31496062992125984" footer="0.31496062992125984"/>
  <pageSetup paperSize="9" scale="80" fitToHeight="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Презентация из опыта работы</vt:lpstr>
      <vt:lpstr>СВОД_Учитель года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MichailovaAI</dc:creator>
  <cp:lastModifiedBy>Гревцева Наталья Николаевна</cp:lastModifiedBy>
  <cp:lastPrinted>2022-12-21T07:04:40Z</cp:lastPrinted>
  <dcterms:created xsi:type="dcterms:W3CDTF">2012-11-13T10:15:24Z</dcterms:created>
  <dcterms:modified xsi:type="dcterms:W3CDTF">2022-12-21T07:29:35Z</dcterms:modified>
</cp:coreProperties>
</file>